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Users\dwalls\Documents\IgCC\2018 IgCC\IgCC User's Manual\Final Drafts\"/>
    </mc:Choice>
  </mc:AlternateContent>
  <xr:revisionPtr revIDLastSave="0" documentId="8_{E7266A95-CF3E-4ABD-B2BC-FA2E2F74EB78}" xr6:coauthVersionLast="43" xr6:coauthVersionMax="43" xr10:uidLastSave="{00000000-0000-0000-0000-000000000000}"/>
  <bookViews>
    <workbookView xWindow="-80" yWindow="-80" windowWidth="19360" windowHeight="103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1" l="1"/>
  <c r="I16" i="1"/>
  <c r="I15" i="1"/>
  <c r="I14" i="1"/>
  <c r="I13" i="1"/>
  <c r="I12" i="1"/>
  <c r="I11" i="1"/>
  <c r="I10" i="1"/>
  <c r="I9" i="1"/>
  <c r="I8" i="1"/>
  <c r="D3" i="1"/>
  <c r="D17" i="1"/>
  <c r="G19" i="1" l="1"/>
  <c r="G20" i="1" s="1"/>
  <c r="E20" i="1" s="1"/>
</calcChain>
</file>

<file path=xl/sharedStrings.xml><?xml version="1.0" encoding="utf-8"?>
<sst xmlns="http://schemas.openxmlformats.org/spreadsheetml/2006/main" count="30" uniqueCount="24">
  <si>
    <t>Directions:</t>
  </si>
  <si>
    <t>Total Construction Cost</t>
  </si>
  <si>
    <t>Enter in the total construction cost of the building project.</t>
  </si>
  <si>
    <t>Default Total Materials Cost</t>
  </si>
  <si>
    <t>Manufacturer</t>
  </si>
  <si>
    <t>Regional Content Value</t>
  </si>
  <si>
    <t>Regional Content Information Source</t>
  </si>
  <si>
    <t>Product</t>
  </si>
  <si>
    <t>Source</t>
  </si>
  <si>
    <t>Example</t>
  </si>
  <si>
    <t>Product Cost Subtotal</t>
  </si>
  <si>
    <t>Total regional content value is calculated.</t>
  </si>
  <si>
    <t>Percent Regional Materials</t>
  </si>
  <si>
    <t>If percentage of regional content value is &gt;=15% of the total materials cost in the building project, the requirement is met and the project "Complies."</t>
  </si>
  <si>
    <t>% by Weight basd on this travel distance</t>
  </si>
  <si>
    <t>Product/Material Name</t>
  </si>
  <si>
    <t>Product/Material Cost</t>
  </si>
  <si>
    <t>The total materials costs is 45% of the total construction cost OR enter in the actual cost of materials in the building project may be entered.</t>
  </si>
  <si>
    <t>Total Cost of Regional Materials Content</t>
  </si>
  <si>
    <t>Distance between Project and extraction, harvest, recovery or manufacurer other than by rail or water</t>
  </si>
  <si>
    <t>Distance between Project and extraction, harvest, recovery or manufacurer by rail or water**</t>
  </si>
  <si>
    <t>ALL DISTANCES ARE IN MILES</t>
  </si>
  <si>
    <t xml:space="preserve"> </t>
  </si>
  <si>
    <r>
      <t>Enter in Product, Manufacturer, Product Cost, Distance between Project &amp; Manufacture/Extraction/Harvest/Recovery site, and Information Source.  
If only a fraction of a product or material is extracted/harvested/recovered or manufactured locally, then only that percentage (by weight) shall contribute to the regional value.
**</t>
    </r>
    <r>
      <rPr>
        <i/>
        <sz val="9"/>
        <color indexed="8"/>
        <rFont val="Arial"/>
        <family val="2"/>
      </rPr>
      <t xml:space="preserve">Note: For building materials or products shipped in part by rail or water, the total distance to the project shall be determined by weighted average, whereby that portion of the distance shipped by rail or water shall be multiplied by 0.25 and added to that portion not shipped by rail or water, provided that the total does not exceed 500 mi (800 km). </t>
    </r>
    <r>
      <rPr>
        <sz val="9"/>
        <color indexed="8"/>
        <rFont val="Arial"/>
        <family val="2"/>
      </rPr>
      <t>The word “radius” used in Section 9.4.1.2 of Standard 189.1 may be interpreted as distance “as the crow flies” between the point of material extraction/harvest/recovery or manufacture and the project site.</t>
    </r>
    <r>
      <rPr>
        <i/>
        <sz val="9"/>
        <color indexed="8"/>
        <rFont val="Arial"/>
        <family val="2"/>
      </rPr>
      <t xml:space="preserve">
</t>
    </r>
    <r>
      <rPr>
        <sz val="9"/>
        <color indexed="8"/>
        <rFont val="Arial"/>
        <family val="2"/>
      </rPr>
      <t>Regional Content Value is calculated based on the effective travel distance for the portion of the product or material being considered.                                                                  Materials costs include all expenses including fabrication and overhead to deliver the material to the project site. Materials costs should account for all taxes and transportation costs incurred by the contractor but exclude any cost for labor and equipment once the material has been delivered to the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</si>
</sst>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409]mmmm\-yy;@"/>
    <numFmt numFmtId="166" formatCode="&quot;$&quot;#,##0"/>
    <numFmt numFmtId="167" formatCode="0.0"/>
    <numFmt numFmtId="168" formatCode="0.0%"/>
  </numFmts>
  <fonts count="16" x14ac:knownFonts="1">
    <font>
      <sz val="10"/>
      <name val="Arial"/>
    </font>
    <font>
      <sz val="11"/>
      <name val="Arial"/>
      <family val="2"/>
    </font>
    <font>
      <sz val="10"/>
      <name val="Arial"/>
      <family val="2"/>
    </font>
    <font>
      <b/>
      <u/>
      <sz val="9"/>
      <name val="Arial"/>
      <family val="2"/>
    </font>
    <font>
      <sz val="11"/>
      <color indexed="8"/>
      <name val="Arial"/>
      <family val="2"/>
    </font>
    <font>
      <b/>
      <sz val="11"/>
      <name val="Arial"/>
      <family val="2"/>
    </font>
    <font>
      <sz val="9"/>
      <color indexed="8"/>
      <name val="Arial"/>
      <family val="2"/>
    </font>
    <font>
      <b/>
      <sz val="10"/>
      <name val="Arial"/>
      <family val="2"/>
    </font>
    <font>
      <i/>
      <sz val="9"/>
      <color indexed="8"/>
      <name val="Arial"/>
      <family val="2"/>
    </font>
    <font>
      <b/>
      <i/>
      <sz val="9"/>
      <color indexed="8"/>
      <name val="Arial"/>
      <family val="2"/>
    </font>
    <font>
      <sz val="9"/>
      <name val="Arial"/>
      <family val="2"/>
    </font>
    <font>
      <b/>
      <i/>
      <sz val="10"/>
      <name val="Arial"/>
      <family val="2"/>
    </font>
    <font>
      <sz val="8"/>
      <name val="Arial"/>
      <family val="2"/>
    </font>
    <font>
      <b/>
      <sz val="11"/>
      <color indexed="10"/>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indexed="22"/>
        <bgColor indexed="64"/>
      </patternFill>
    </fill>
  </fills>
  <borders count="25">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cellStyleXfs>
  <cellXfs count="74">
    <xf numFmtId="0" fontId="0" fillId="0" borderId="0" xfId="0"/>
    <xf numFmtId="0" fontId="1" fillId="0" borderId="0" xfId="2" applyFont="1" applyBorder="1"/>
    <xf numFmtId="0" fontId="1" fillId="0" borderId="0" xfId="2" applyFont="1" applyAlignment="1"/>
    <xf numFmtId="0" fontId="1" fillId="0" borderId="0" xfId="2" applyFont="1"/>
    <xf numFmtId="0" fontId="1" fillId="0" borderId="0" xfId="2" applyFont="1" applyAlignment="1">
      <alignment horizontal="center"/>
    </xf>
    <xf numFmtId="0" fontId="3" fillId="0" borderId="0" xfId="2" applyFont="1" applyAlignment="1"/>
    <xf numFmtId="0" fontId="4" fillId="0" borderId="0" xfId="0" applyFont="1"/>
    <xf numFmtId="164" fontId="1" fillId="0" borderId="1" xfId="1" applyNumberFormat="1" applyFont="1" applyFill="1" applyBorder="1" applyAlignment="1" applyProtection="1">
      <alignment horizontal="right"/>
      <protection locked="0"/>
    </xf>
    <xf numFmtId="0" fontId="6" fillId="0" borderId="0" xfId="0" applyFont="1" applyAlignment="1"/>
    <xf numFmtId="164" fontId="1" fillId="0" borderId="2" xfId="1" applyNumberFormat="1" applyFont="1" applyFill="1" applyBorder="1" applyAlignment="1" applyProtection="1">
      <alignment horizontal="right"/>
    </xf>
    <xf numFmtId="165" fontId="1" fillId="0" borderId="3" xfId="2" applyNumberFormat="1" applyFont="1" applyBorder="1" applyAlignment="1"/>
    <xf numFmtId="0" fontId="6" fillId="0" borderId="0" xfId="0" applyFont="1"/>
    <xf numFmtId="0" fontId="5" fillId="2" borderId="4" xfId="2" applyFont="1" applyFill="1" applyBorder="1" applyAlignment="1">
      <alignment horizontal="center" vertical="top" wrapText="1"/>
    </xf>
    <xf numFmtId="0" fontId="5" fillId="2" borderId="5" xfId="2" applyFont="1" applyFill="1" applyBorder="1" applyAlignment="1">
      <alignment horizontal="center" vertical="center"/>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top" wrapText="1"/>
    </xf>
    <xf numFmtId="3" fontId="7" fillId="2" borderId="5" xfId="2" applyNumberFormat="1" applyFont="1" applyFill="1" applyBorder="1" applyAlignment="1">
      <alignment horizontal="center" vertical="center" wrapText="1"/>
    </xf>
    <xf numFmtId="3" fontId="5" fillId="2" borderId="5" xfId="2" applyNumberFormat="1" applyFont="1" applyFill="1" applyBorder="1" applyAlignment="1">
      <alignment horizontal="center" vertical="center" wrapText="1"/>
    </xf>
    <xf numFmtId="3" fontId="5" fillId="2" borderId="7" xfId="2" applyNumberFormat="1" applyFont="1" applyFill="1" applyBorder="1" applyAlignment="1">
      <alignment horizontal="center" vertical="top" wrapText="1"/>
    </xf>
    <xf numFmtId="0" fontId="6" fillId="0" borderId="8" xfId="0" applyFont="1" applyBorder="1" applyAlignment="1">
      <alignment wrapText="1"/>
    </xf>
    <xf numFmtId="166" fontId="1" fillId="2" borderId="8" xfId="2" applyNumberFormat="1" applyFont="1" applyFill="1" applyBorder="1"/>
    <xf numFmtId="0" fontId="5" fillId="2" borderId="6" xfId="2" applyFont="1" applyFill="1" applyBorder="1"/>
    <xf numFmtId="166" fontId="1" fillId="2" borderId="6" xfId="2" applyNumberFormat="1" applyFont="1" applyFill="1" applyBorder="1"/>
    <xf numFmtId="166" fontId="1" fillId="2" borderId="0" xfId="2" applyNumberFormat="1" applyFont="1" applyFill="1" applyBorder="1"/>
    <xf numFmtId="166" fontId="1" fillId="2" borderId="6" xfId="2" applyNumberFormat="1" applyFont="1" applyFill="1" applyBorder="1" applyAlignment="1">
      <alignment horizontal="center"/>
    </xf>
    <xf numFmtId="166" fontId="1" fillId="2" borderId="9" xfId="2" applyNumberFormat="1" applyFont="1" applyFill="1" applyBorder="1"/>
    <xf numFmtId="0" fontId="6" fillId="0" borderId="8" xfId="0" applyFont="1" applyBorder="1" applyAlignment="1"/>
    <xf numFmtId="0" fontId="1" fillId="2" borderId="10" xfId="2" applyFont="1" applyFill="1" applyBorder="1" applyProtection="1">
      <protection locked="0"/>
    </xf>
    <xf numFmtId="164" fontId="1" fillId="2" borderId="11" xfId="1" applyNumberFormat="1" applyFont="1" applyFill="1" applyBorder="1" applyProtection="1">
      <protection locked="0"/>
    </xf>
    <xf numFmtId="167" fontId="1" fillId="2" borderId="11" xfId="3" applyNumberFormat="1" applyFont="1" applyFill="1" applyBorder="1" applyAlignment="1" applyProtection="1">
      <alignment horizontal="center" vertical="center"/>
      <protection locked="0"/>
    </xf>
    <xf numFmtId="167" fontId="1" fillId="2" borderId="11" xfId="1" applyNumberFormat="1" applyFont="1" applyFill="1" applyBorder="1" applyAlignment="1" applyProtection="1">
      <alignment horizontal="center"/>
      <protection locked="0"/>
    </xf>
    <xf numFmtId="164" fontId="1" fillId="2" borderId="11" xfId="1" applyNumberFormat="1" applyFont="1" applyFill="1" applyBorder="1" applyAlignment="1" applyProtection="1">
      <alignment horizontal="right"/>
    </xf>
    <xf numFmtId="0" fontId="1" fillId="2" borderId="11" xfId="3" applyNumberFormat="1" applyFont="1" applyFill="1" applyBorder="1" applyAlignment="1" applyProtection="1">
      <alignment horizontal="left" vertical="center"/>
      <protection locked="0"/>
    </xf>
    <xf numFmtId="9" fontId="1" fillId="2" borderId="9" xfId="2" applyNumberFormat="1" applyFont="1" applyFill="1" applyBorder="1" applyAlignment="1">
      <alignment horizontal="right"/>
    </xf>
    <xf numFmtId="0" fontId="9" fillId="0" borderId="8" xfId="0" applyFont="1" applyBorder="1" applyAlignment="1" applyProtection="1">
      <alignment wrapText="1"/>
      <protection locked="0"/>
    </xf>
    <xf numFmtId="0" fontId="1" fillId="2" borderId="10" xfId="2" applyFont="1" applyFill="1" applyBorder="1" applyAlignment="1" applyProtection="1">
      <alignment wrapText="1"/>
      <protection locked="0"/>
    </xf>
    <xf numFmtId="0" fontId="10" fillId="0" borderId="0" xfId="2" applyFont="1"/>
    <xf numFmtId="166" fontId="5" fillId="2" borderId="8" xfId="2" applyNumberFormat="1" applyFont="1" applyFill="1" applyBorder="1"/>
    <xf numFmtId="164" fontId="5" fillId="2" borderId="12" xfId="2" applyNumberFormat="1" applyFont="1" applyFill="1" applyBorder="1"/>
    <xf numFmtId="166" fontId="5" fillId="2" borderId="0" xfId="2" applyNumberFormat="1" applyFont="1" applyFill="1" applyBorder="1"/>
    <xf numFmtId="164" fontId="5" fillId="2" borderId="0" xfId="2" applyNumberFormat="1" applyFont="1" applyFill="1" applyBorder="1"/>
    <xf numFmtId="9" fontId="5" fillId="2" borderId="13" xfId="2" applyNumberFormat="1" applyFont="1" applyFill="1" applyBorder="1" applyAlignment="1">
      <alignment horizontal="center"/>
    </xf>
    <xf numFmtId="166" fontId="5" fillId="2" borderId="9" xfId="2" applyNumberFormat="1" applyFont="1" applyFill="1" applyBorder="1" applyAlignment="1">
      <alignment horizontal="right"/>
    </xf>
    <xf numFmtId="0" fontId="5" fillId="2" borderId="6" xfId="2" applyFont="1" applyFill="1" applyBorder="1" applyAlignment="1">
      <alignment horizontal="right" vertical="center"/>
    </xf>
    <xf numFmtId="166" fontId="1" fillId="2" borderId="6" xfId="2" applyNumberFormat="1" applyFont="1" applyFill="1" applyBorder="1" applyAlignment="1">
      <alignment horizontal="right" vertical="center"/>
    </xf>
    <xf numFmtId="166" fontId="1" fillId="2" borderId="0" xfId="2" applyNumberFormat="1" applyFont="1" applyFill="1" applyBorder="1" applyAlignment="1">
      <alignment horizontal="right"/>
    </xf>
    <xf numFmtId="9" fontId="1" fillId="2" borderId="0" xfId="2" applyNumberFormat="1" applyFont="1" applyFill="1" applyBorder="1" applyAlignment="1">
      <alignment horizontal="center"/>
    </xf>
    <xf numFmtId="166" fontId="1" fillId="2" borderId="9" xfId="2" applyNumberFormat="1" applyFont="1" applyFill="1" applyBorder="1" applyAlignment="1">
      <alignment horizontal="right"/>
    </xf>
    <xf numFmtId="166" fontId="5" fillId="2" borderId="14" xfId="2" applyNumberFormat="1" applyFont="1" applyFill="1" applyBorder="1"/>
    <xf numFmtId="0" fontId="5" fillId="2" borderId="3" xfId="2" applyFont="1" applyFill="1" applyBorder="1" applyAlignment="1">
      <alignment horizontal="right"/>
    </xf>
    <xf numFmtId="166" fontId="5" fillId="2" borderId="15" xfId="2" applyNumberFormat="1" applyFont="1" applyFill="1" applyBorder="1"/>
    <xf numFmtId="166" fontId="5" fillId="2" borderId="3" xfId="2" applyNumberFormat="1" applyFont="1" applyFill="1" applyBorder="1"/>
    <xf numFmtId="9" fontId="5" fillId="2" borderId="15" xfId="2" applyNumberFormat="1" applyFont="1" applyFill="1" applyBorder="1" applyAlignment="1">
      <alignment horizontal="center"/>
    </xf>
    <xf numFmtId="166" fontId="5" fillId="2" borderId="16" xfId="2" applyNumberFormat="1" applyFont="1" applyFill="1" applyBorder="1" applyAlignment="1">
      <alignment horizontal="right"/>
    </xf>
    <xf numFmtId="0" fontId="6" fillId="0" borderId="0" xfId="0" applyFont="1" applyAlignment="1">
      <alignment horizontal="left"/>
    </xf>
    <xf numFmtId="0" fontId="13" fillId="0" borderId="0" xfId="2" applyFont="1"/>
    <xf numFmtId="0" fontId="14" fillId="2" borderId="10" xfId="2" applyFont="1" applyFill="1" applyBorder="1" applyProtection="1">
      <protection locked="0"/>
    </xf>
    <xf numFmtId="0" fontId="15" fillId="0" borderId="0" xfId="2" applyFont="1"/>
    <xf numFmtId="0" fontId="5" fillId="2" borderId="10" xfId="2" applyFont="1" applyFill="1" applyBorder="1" applyAlignment="1">
      <alignment horizontal="left" vertical="center" wrapText="1"/>
    </xf>
    <xf numFmtId="0" fontId="5" fillId="2" borderId="17" xfId="2" applyFont="1" applyFill="1" applyBorder="1" applyAlignment="1">
      <alignment horizontal="left" vertical="center" wrapText="1"/>
    </xf>
    <xf numFmtId="0" fontId="5" fillId="2" borderId="18" xfId="2" applyFont="1" applyFill="1" applyBorder="1" applyAlignment="1">
      <alignment horizontal="left" vertical="center" wrapText="1"/>
    </xf>
    <xf numFmtId="166" fontId="11" fillId="2" borderId="19" xfId="2" applyNumberFormat="1" applyFont="1" applyFill="1" applyBorder="1" applyAlignment="1">
      <alignment horizontal="right"/>
    </xf>
    <xf numFmtId="166" fontId="11" fillId="2" borderId="20" xfId="2" applyNumberFormat="1" applyFont="1" applyFill="1" applyBorder="1" applyAlignment="1">
      <alignment horizontal="right"/>
    </xf>
    <xf numFmtId="168" fontId="5" fillId="2" borderId="10" xfId="3" applyNumberFormat="1" applyFont="1" applyFill="1" applyBorder="1" applyAlignment="1">
      <alignment horizontal="center" vertical="center"/>
    </xf>
    <xf numFmtId="168" fontId="5" fillId="2" borderId="17" xfId="3" applyNumberFormat="1" applyFont="1" applyFill="1" applyBorder="1" applyAlignment="1">
      <alignment horizontal="center" vertical="center"/>
    </xf>
    <xf numFmtId="168" fontId="5" fillId="2" borderId="18" xfId="3" applyNumberFormat="1" applyFont="1" applyFill="1" applyBorder="1" applyAlignment="1">
      <alignment horizontal="center" vertical="center"/>
    </xf>
    <xf numFmtId="0" fontId="5" fillId="2" borderId="21"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23" xfId="2" applyFont="1" applyFill="1" applyBorder="1" applyAlignment="1">
      <alignment horizontal="center"/>
    </xf>
    <xf numFmtId="0" fontId="5" fillId="2" borderId="24" xfId="2" applyFont="1" applyFill="1" applyBorder="1" applyAlignment="1">
      <alignment horizontal="center"/>
    </xf>
    <xf numFmtId="0" fontId="5" fillId="2" borderId="15" xfId="2" applyFont="1" applyFill="1" applyBorder="1" applyAlignment="1">
      <alignment horizontal="right"/>
    </xf>
    <xf numFmtId="164" fontId="5" fillId="2" borderId="10" xfId="1" applyNumberFormat="1" applyFont="1" applyFill="1" applyBorder="1" applyAlignment="1">
      <alignment horizontal="center"/>
    </xf>
    <xf numFmtId="164" fontId="5" fillId="2" borderId="17" xfId="1" applyNumberFormat="1" applyFont="1" applyFill="1" applyBorder="1" applyAlignment="1">
      <alignment horizontal="center"/>
    </xf>
    <xf numFmtId="164" fontId="5" fillId="2" borderId="18" xfId="1" applyNumberFormat="1" applyFont="1" applyFill="1" applyBorder="1" applyAlignment="1">
      <alignment horizontal="center"/>
    </xf>
  </cellXfs>
  <cellStyles count="4">
    <cellStyle name="Currency 2" xfId="1" xr:uid="{00000000-0005-0000-0000-000000000000}"/>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topLeftCell="A4" workbookViewId="0">
      <selection activeCell="F2" sqref="F2"/>
    </sheetView>
  </sheetViews>
  <sheetFormatPr defaultColWidth="9.140625" defaultRowHeight="14.25" x14ac:dyDescent="0.2"/>
  <cols>
    <col min="1" max="1" width="1.85546875" style="6" customWidth="1"/>
    <col min="2" max="2" width="24.42578125" style="6" customWidth="1"/>
    <col min="3" max="3" width="22.28515625" style="6" customWidth="1"/>
    <col min="4" max="4" width="20.85546875" style="6" customWidth="1"/>
    <col min="5" max="5" width="3.7109375" style="6" customWidth="1"/>
    <col min="6" max="6" width="13.28515625" style="6" customWidth="1"/>
    <col min="7" max="7" width="12.42578125" style="6" customWidth="1"/>
    <col min="8" max="8" width="13" style="6" customWidth="1"/>
    <col min="9" max="9" width="15.42578125" style="6" bestFit="1" customWidth="1"/>
    <col min="10" max="10" width="21.85546875" style="6" customWidth="1"/>
    <col min="11" max="11" width="1.85546875" style="1" customWidth="1"/>
    <col min="12" max="12" width="121.7109375" style="11" customWidth="1"/>
    <col min="13" max="16384" width="9.140625" style="6"/>
  </cols>
  <sheetData>
    <row r="1" spans="1:12" ht="15" thickBot="1" x14ac:dyDescent="0.25">
      <c r="A1" s="1"/>
      <c r="B1" s="2"/>
      <c r="C1" s="2"/>
      <c r="D1" s="1"/>
      <c r="E1" s="1"/>
      <c r="F1" s="3"/>
      <c r="G1" s="3"/>
      <c r="H1" s="3"/>
      <c r="I1" s="3"/>
      <c r="J1" s="4"/>
      <c r="L1" s="5" t="s">
        <v>0</v>
      </c>
    </row>
    <row r="2" spans="1:12" ht="15" x14ac:dyDescent="0.2">
      <c r="A2" s="1"/>
      <c r="B2" s="66" t="s">
        <v>1</v>
      </c>
      <c r="C2" s="67"/>
      <c r="D2" s="7">
        <v>2000</v>
      </c>
      <c r="E2" s="1"/>
      <c r="F2" s="3"/>
      <c r="G2" s="3"/>
      <c r="H2" s="3"/>
      <c r="I2" s="3"/>
      <c r="J2" s="4"/>
      <c r="L2" s="8" t="s">
        <v>2</v>
      </c>
    </row>
    <row r="3" spans="1:12" ht="15.75" thickBot="1" x14ac:dyDescent="0.3">
      <c r="A3" s="1"/>
      <c r="B3" s="68" t="s">
        <v>3</v>
      </c>
      <c r="C3" s="69"/>
      <c r="D3" s="9">
        <f>D2*0.45</f>
        <v>900</v>
      </c>
      <c r="E3" s="1"/>
      <c r="F3" s="3" t="s">
        <v>22</v>
      </c>
      <c r="G3" s="3"/>
      <c r="H3" s="3"/>
      <c r="I3" s="3"/>
      <c r="J3" s="4"/>
      <c r="L3" s="8" t="s">
        <v>17</v>
      </c>
    </row>
    <row r="4" spans="1:12" ht="15.75" thickBot="1" x14ac:dyDescent="0.3">
      <c r="A4" s="1"/>
      <c r="B4" s="10"/>
      <c r="C4" s="10"/>
      <c r="D4" s="10"/>
      <c r="E4" s="1"/>
      <c r="F4" s="57" t="s">
        <v>21</v>
      </c>
      <c r="G4" s="55"/>
      <c r="H4" s="55"/>
      <c r="I4" s="3"/>
      <c r="J4" s="4"/>
    </row>
    <row r="5" spans="1:12" ht="120.75" thickBot="1" x14ac:dyDescent="0.25">
      <c r="A5" s="12"/>
      <c r="B5" s="13" t="s">
        <v>15</v>
      </c>
      <c r="C5" s="13" t="s">
        <v>4</v>
      </c>
      <c r="D5" s="14" t="s">
        <v>16</v>
      </c>
      <c r="E5" s="15"/>
      <c r="F5" s="16" t="s">
        <v>19</v>
      </c>
      <c r="G5" s="16" t="s">
        <v>20</v>
      </c>
      <c r="H5" s="16" t="s">
        <v>14</v>
      </c>
      <c r="I5" s="17" t="s">
        <v>5</v>
      </c>
      <c r="J5" s="17" t="s">
        <v>6</v>
      </c>
      <c r="K5" s="18"/>
      <c r="L5" s="19" t="s">
        <v>23</v>
      </c>
    </row>
    <row r="6" spans="1:12" ht="15" x14ac:dyDescent="0.25">
      <c r="A6" s="20"/>
      <c r="B6" s="21"/>
      <c r="C6" s="21"/>
      <c r="D6" s="22"/>
      <c r="E6" s="23"/>
      <c r="F6" s="22"/>
      <c r="G6" s="22"/>
      <c r="H6" s="22"/>
      <c r="I6" s="22"/>
      <c r="J6" s="24"/>
      <c r="K6" s="25"/>
      <c r="L6" s="26"/>
    </row>
    <row r="7" spans="1:12" x14ac:dyDescent="0.2">
      <c r="A7" s="20"/>
      <c r="B7" s="27" t="s">
        <v>7</v>
      </c>
      <c r="C7" s="27" t="s">
        <v>4</v>
      </c>
      <c r="D7" s="28">
        <v>300</v>
      </c>
      <c r="E7" s="23"/>
      <c r="F7" s="29">
        <v>400</v>
      </c>
      <c r="G7" s="30">
        <v>100</v>
      </c>
      <c r="H7" s="30">
        <v>50</v>
      </c>
      <c r="I7" s="31">
        <f>IF(F7+G7*0.25&lt;=500,D7*H7/100,0)</f>
        <v>150</v>
      </c>
      <c r="J7" s="32" t="s">
        <v>8</v>
      </c>
      <c r="K7" s="33"/>
      <c r="L7" s="34" t="s">
        <v>9</v>
      </c>
    </row>
    <row r="8" spans="1:12" x14ac:dyDescent="0.2">
      <c r="A8" s="20"/>
      <c r="B8" s="56" t="s">
        <v>7</v>
      </c>
      <c r="C8" s="56" t="s">
        <v>4</v>
      </c>
      <c r="D8" s="28">
        <v>200</v>
      </c>
      <c r="E8" s="23"/>
      <c r="F8" s="29">
        <v>300</v>
      </c>
      <c r="G8" s="30">
        <v>20</v>
      </c>
      <c r="H8" s="30">
        <v>100</v>
      </c>
      <c r="I8" s="31">
        <f t="shared" ref="I8:I16" si="0">IF(F8+G8*0.25&lt;=500,D8*H8/100,0)</f>
        <v>200</v>
      </c>
      <c r="J8" s="32"/>
      <c r="K8" s="33"/>
      <c r="L8" s="34" t="s">
        <v>9</v>
      </c>
    </row>
    <row r="9" spans="1:12" x14ac:dyDescent="0.2">
      <c r="A9" s="20"/>
      <c r="B9" s="27" t="s">
        <v>7</v>
      </c>
      <c r="C9" s="27" t="s">
        <v>4</v>
      </c>
      <c r="D9" s="28">
        <v>500</v>
      </c>
      <c r="E9" s="23"/>
      <c r="F9" s="29">
        <v>600</v>
      </c>
      <c r="G9" s="30">
        <v>20</v>
      </c>
      <c r="H9" s="30">
        <v>20</v>
      </c>
      <c r="I9" s="31">
        <f t="shared" si="0"/>
        <v>0</v>
      </c>
      <c r="J9" s="32"/>
      <c r="K9" s="33"/>
    </row>
    <row r="10" spans="1:12" x14ac:dyDescent="0.2">
      <c r="A10" s="20"/>
      <c r="B10" s="27"/>
      <c r="C10" s="27"/>
      <c r="D10" s="28"/>
      <c r="E10" s="23"/>
      <c r="F10" s="29"/>
      <c r="G10" s="30"/>
      <c r="H10" s="30"/>
      <c r="I10" s="31">
        <f t="shared" si="0"/>
        <v>0</v>
      </c>
      <c r="J10" s="32"/>
      <c r="K10" s="33"/>
    </row>
    <row r="11" spans="1:12" x14ac:dyDescent="0.2">
      <c r="A11" s="20"/>
      <c r="B11" s="27"/>
      <c r="C11" s="27"/>
      <c r="D11" s="28"/>
      <c r="E11" s="23"/>
      <c r="F11" s="29"/>
      <c r="G11" s="30"/>
      <c r="H11" s="30"/>
      <c r="I11" s="31">
        <f t="shared" si="0"/>
        <v>0</v>
      </c>
      <c r="J11" s="32"/>
      <c r="K11" s="33"/>
    </row>
    <row r="12" spans="1:12" x14ac:dyDescent="0.2">
      <c r="A12" s="20"/>
      <c r="B12" s="27"/>
      <c r="C12" s="27"/>
      <c r="D12" s="28"/>
      <c r="E12" s="23"/>
      <c r="F12" s="29"/>
      <c r="G12" s="30"/>
      <c r="H12" s="30"/>
      <c r="I12" s="31">
        <f t="shared" si="0"/>
        <v>0</v>
      </c>
      <c r="J12" s="32"/>
      <c r="K12" s="33"/>
    </row>
    <row r="13" spans="1:12" x14ac:dyDescent="0.2">
      <c r="A13" s="20"/>
      <c r="B13" s="35"/>
      <c r="C13" s="35"/>
      <c r="D13" s="28"/>
      <c r="E13" s="23"/>
      <c r="F13" s="29"/>
      <c r="G13" s="30"/>
      <c r="H13" s="30"/>
      <c r="I13" s="31">
        <f t="shared" si="0"/>
        <v>0</v>
      </c>
      <c r="J13" s="32"/>
      <c r="K13" s="33"/>
    </row>
    <row r="14" spans="1:12" x14ac:dyDescent="0.2">
      <c r="A14" s="20"/>
      <c r="B14" s="35"/>
      <c r="C14" s="35"/>
      <c r="D14" s="28"/>
      <c r="E14" s="23"/>
      <c r="F14" s="29"/>
      <c r="G14" s="30"/>
      <c r="H14" s="30"/>
      <c r="I14" s="31">
        <f t="shared" si="0"/>
        <v>0</v>
      </c>
      <c r="J14" s="32"/>
      <c r="K14" s="33"/>
      <c r="L14" s="36"/>
    </row>
    <row r="15" spans="1:12" x14ac:dyDescent="0.2">
      <c r="A15" s="20"/>
      <c r="B15" s="35"/>
      <c r="C15" s="35"/>
      <c r="D15" s="28"/>
      <c r="E15" s="23"/>
      <c r="F15" s="29"/>
      <c r="G15" s="30"/>
      <c r="H15" s="30"/>
      <c r="I15" s="31">
        <f t="shared" si="0"/>
        <v>0</v>
      </c>
      <c r="J15" s="32"/>
      <c r="K15" s="33"/>
    </row>
    <row r="16" spans="1:12" x14ac:dyDescent="0.2">
      <c r="A16" s="20"/>
      <c r="B16" s="35"/>
      <c r="C16" s="35"/>
      <c r="D16" s="28"/>
      <c r="E16" s="23"/>
      <c r="F16" s="29"/>
      <c r="G16" s="30"/>
      <c r="H16" s="30"/>
      <c r="I16" s="31">
        <f t="shared" si="0"/>
        <v>0</v>
      </c>
      <c r="J16" s="32"/>
      <c r="K16" s="33"/>
    </row>
    <row r="17" spans="1:12" ht="19.5" customHeight="1" thickBot="1" x14ac:dyDescent="0.3">
      <c r="A17" s="37"/>
      <c r="B17" s="70" t="s">
        <v>10</v>
      </c>
      <c r="C17" s="70"/>
      <c r="D17" s="38">
        <f>SUM(D7:D16)</f>
        <v>1000</v>
      </c>
      <c r="E17" s="39"/>
      <c r="F17" s="39"/>
      <c r="G17" s="40"/>
      <c r="H17" s="40"/>
      <c r="I17" s="40"/>
      <c r="J17" s="41"/>
      <c r="K17" s="42"/>
    </row>
    <row r="18" spans="1:12" ht="15" x14ac:dyDescent="0.2">
      <c r="A18" s="20"/>
      <c r="B18" s="43"/>
      <c r="C18" s="43"/>
      <c r="D18" s="44"/>
      <c r="E18" s="23"/>
      <c r="F18" s="45"/>
      <c r="G18" s="45"/>
      <c r="H18" s="45"/>
      <c r="I18" s="45"/>
      <c r="J18" s="46"/>
      <c r="K18" s="47"/>
    </row>
    <row r="19" spans="1:12" ht="19.5" customHeight="1" x14ac:dyDescent="0.25">
      <c r="A19" s="20"/>
      <c r="B19" s="58" t="s">
        <v>18</v>
      </c>
      <c r="C19" s="59"/>
      <c r="D19" s="60"/>
      <c r="E19" s="23"/>
      <c r="F19" s="23"/>
      <c r="G19" s="71">
        <f>SUM(I7:I16)</f>
        <v>350</v>
      </c>
      <c r="H19" s="72"/>
      <c r="I19" s="72"/>
      <c r="J19" s="73"/>
      <c r="K19" s="47"/>
      <c r="L19" s="11" t="s">
        <v>11</v>
      </c>
    </row>
    <row r="20" spans="1:12" ht="29.25" customHeight="1" x14ac:dyDescent="0.2">
      <c r="A20" s="20"/>
      <c r="B20" s="58" t="s">
        <v>12</v>
      </c>
      <c r="C20" s="59"/>
      <c r="D20" s="60"/>
      <c r="E20" s="61" t="str">
        <f>IF(G20&gt;=15%, "Complies", "Does Not Comply")</f>
        <v>Complies</v>
      </c>
      <c r="F20" s="62"/>
      <c r="G20" s="63">
        <f>G19/D3</f>
        <v>0.3888888888888889</v>
      </c>
      <c r="H20" s="64"/>
      <c r="I20" s="64"/>
      <c r="J20" s="65"/>
      <c r="K20" s="47"/>
      <c r="L20" s="11" t="s">
        <v>13</v>
      </c>
    </row>
    <row r="21" spans="1:12" ht="15.75" thickBot="1" x14ac:dyDescent="0.3">
      <c r="A21" s="48"/>
      <c r="B21" s="49"/>
      <c r="C21" s="49"/>
      <c r="D21" s="50"/>
      <c r="E21" s="51"/>
      <c r="F21" s="51"/>
      <c r="G21" s="51"/>
      <c r="H21" s="51"/>
      <c r="I21" s="51"/>
      <c r="J21" s="52"/>
      <c r="K21" s="53"/>
    </row>
    <row r="22" spans="1:12" x14ac:dyDescent="0.2">
      <c r="K22" s="6"/>
      <c r="L22" s="54"/>
    </row>
  </sheetData>
  <mergeCells count="8">
    <mergeCell ref="B20:D20"/>
    <mergeCell ref="E20:F20"/>
    <mergeCell ref="G20:J20"/>
    <mergeCell ref="B2:C2"/>
    <mergeCell ref="B3:C3"/>
    <mergeCell ref="B17:C17"/>
    <mergeCell ref="B19:D19"/>
    <mergeCell ref="G19:J19"/>
  </mergeCells>
  <phoneticPr fontId="12" type="noConversion"/>
  <pageMargins left="0.75" right="0.75" top="1" bottom="1" header="0.5" footer="0.5"/>
  <pageSetup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aisc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Dave Walls</cp:lastModifiedBy>
  <cp:lastPrinted>2010-06-22T17:40:45Z</cp:lastPrinted>
  <dcterms:created xsi:type="dcterms:W3CDTF">2010-06-17T20:25:00Z</dcterms:created>
  <dcterms:modified xsi:type="dcterms:W3CDTF">2020-05-20T21:05:12Z</dcterms:modified>
</cp:coreProperties>
</file>